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2014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<sst xmlns="http://schemas.openxmlformats.org/spreadsheetml/2006/main" count="89" uniqueCount="44">
  <si>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Chris Kelly</t>
  </si>
  <si>
    <t>Karen Grinsted</t>
  </si>
  <si>
    <t>Paul Knechtl</t>
  </si>
  <si>
    <t>Martin Connor</t>
  </si>
  <si>
    <t>Dave Bird</t>
  </si>
  <si>
    <t>Deby Helsdon</t>
  </si>
  <si>
    <t>James Ruffell</t>
  </si>
  <si>
    <t>Neil Frediani</t>
  </si>
  <si>
    <t>Helen Lawrenson</t>
  </si>
  <si>
    <t>Sharon Kassemzadeh</t>
  </si>
  <si>
    <t>Richard Ruffell</t>
  </si>
  <si>
    <t>Simon Ashford</t>
  </si>
  <si>
    <t>Dave Dixon</t>
  </si>
  <si>
    <t>Tom Palmer</t>
  </si>
  <si>
    <t>Best Time</t>
  </si>
  <si>
    <t>Matthew Stratful</t>
  </si>
  <si>
    <t>Difference</t>
  </si>
  <si>
    <t>Nicole Gibbs</t>
  </si>
  <si>
    <t>Mild</t>
  </si>
  <si>
    <t>Drizzle</t>
  </si>
  <si>
    <t>Weather Conditions</t>
  </si>
  <si>
    <t>Hot</t>
  </si>
  <si>
    <t>Dry</t>
  </si>
  <si>
    <t>Sunny</t>
  </si>
  <si>
    <t>Cloudy</t>
  </si>
  <si>
    <t>Bernard Sexton</t>
  </si>
  <si>
    <t>Jeremy Short</t>
  </si>
  <si>
    <t>Mandy Warren</t>
  </si>
  <si>
    <t>Overcast</t>
  </si>
  <si>
    <t>Slight tail wind</t>
  </si>
  <si>
    <t>slight head wind</t>
  </si>
  <si>
    <t>very strong head wind</t>
  </si>
  <si>
    <t>Tim Hawkes</t>
  </si>
  <si>
    <t>tail/cross wind</t>
  </si>
  <si>
    <t>Easterly</t>
  </si>
  <si>
    <t>Westerly</t>
  </si>
  <si>
    <t>Ian Cunningham</t>
  </si>
  <si>
    <t>Wet</t>
  </si>
  <si>
    <t>slight tail wind</t>
  </si>
  <si>
    <t>Best Time
2013</t>
  </si>
  <si>
    <t>Previous Best Time</t>
  </si>
  <si>
    <t>Direction</t>
  </si>
  <si>
    <t>Matt Foden</t>
  </si>
  <si>
    <t>head/cross wind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</si>
</sst>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21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3.421875" style="0" bestFit="1" customWidth="1"/>
    <col min="3" max="3" width="10.8515625" style="0" customWidth="1"/>
    <col min="4" max="4" width="11.8515625" style="0" customWidth="1"/>
    <col min="5" max="5" width="10.8515625" style="0" customWidth="1"/>
    <col min="6" max="6" width="11.8515625" style="0" customWidth="1"/>
    <col min="7" max="7" width="10.8515625" style="0" customWidth="1"/>
    <col min="8" max="8" width="11.8515625" style="0" customWidth="1"/>
    <col min="9" max="9" width="10.8515625" style="0" customWidth="1"/>
    <col min="10" max="10" width="11.8515625" style="0" customWidth="1"/>
    <col min="11" max="11" width="10.00390625" style="0" bestFit="1" customWidth="1"/>
  </cols>
  <sheetData>
    <row r="1" spans="2:11" s="3" customFormat="1" ht="25.5">
      <c r="B1" s="6" t="s">
        <v>40</v>
      </c>
      <c r="C1" s="4">
        <v>41648</v>
      </c>
      <c r="D1" s="4" t="s">
        <v>16</v>
      </c>
      <c r="E1" s="4">
        <v>41676</v>
      </c>
      <c r="F1" s="4" t="s">
        <v>16</v>
      </c>
      <c r="G1" s="4">
        <v>41704</v>
      </c>
      <c r="H1" s="4" t="s">
        <v>16</v>
      </c>
      <c r="I1" s="4">
        <v>41732</v>
      </c>
      <c r="J1" s="4" t="s">
        <v>16</v>
      </c>
      <c r="K1" s="3" t="s">
        <v>14</v>
      </c>
    </row>
    <row r="3" spans="1:15" ht="12.75">
      <c r="A3" t="s">
        <v>11</v>
      </c>
      <c r="B3" s="1">
        <v>0.004375</v>
      </c>
      <c r="C3" s="1">
        <v>0.004513888888888889</v>
      </c>
      <c r="D3" s="2" t="str">
        <f>IF(C3&gt;B3,"+"&amp;IF((MINUTE(C3-B3)*60)+SECOND(C3-B3)&lt;10,"0","")&amp;(MINUTE(C3-B3)*60)+SECOND(C3-B3)&amp;" seconds","-"&amp;IF((MINUTE(B3-C3)*60)+SECOND(B3-C3)&lt;10,"0","")&amp;(MINUTE(B3-C3)*60)+SECOND(B3-C3)&amp;" seconds")</f>
        <v>+12 seconds</v>
      </c>
      <c r="E3" s="1">
        <v>0.004814814814814815</v>
      </c>
      <c r="F3" s="2" t="str">
        <f>IF(E3&gt;C3,"+"&amp;IF((MINUTE(E3-C3)*60)+SECOND(E3-C3)&lt;10,"0","")&amp;(MINUTE(E3-C3)*60)+SECOND(E3-C3)&amp;" seconds","-"&amp;IF((MINUTE(C3-E3)*60)+SECOND(C3-E3)&lt;10,"0","")&amp;(MINUTE(C3-E3)*60)+SECOND(C3-E3)&amp;" seconds")</f>
        <v>+26 seconds</v>
      </c>
      <c r="G3" s="7">
        <v>0.004375</v>
      </c>
      <c r="H3" s="2" t="str">
        <f>IF(G3&gt;E3,"+"&amp;IF((MINUTE(G3-E3)*60)+SECOND(G3-E3)&lt;10,"0","")&amp;(MINUTE(G3-E3)*60)+SECOND(G3-E3)&amp;" seconds","-"&amp;IF((MINUTE(E3-G3)*60)+SECOND(E3-G3)&lt;10,"0","")&amp;(MINUTE(E3-G3)*60)+SECOND(E3-G3)&amp;" seconds")</f>
        <v>-38 seconds</v>
      </c>
      <c r="I3" s="1"/>
      <c r="J3" s="2"/>
      <c r="K3" s="2">
        <f aca="true" t="shared" si="0" ref="K3:K24">MIN(B3:C3,E3,G3,I3)</f>
        <v>0.004375</v>
      </c>
      <c r="M3" s="2"/>
      <c r="N3" s="2"/>
      <c r="O3" s="2"/>
    </row>
    <row r="4" spans="1:15" ht="12.75">
      <c r="A4" t="s">
        <v>3</v>
      </c>
      <c r="B4" s="1">
        <v>0.0037962962962962963</v>
      </c>
      <c r="C4" s="1"/>
      <c r="D4" s="2"/>
      <c r="E4" s="1">
        <v>0.003935185185185186</v>
      </c>
      <c r="F4" s="2" t="str">
        <f>IF(E4&gt;B4,"+"&amp;IF((MINUTE(E4-B4)*60)+SECOND(E4-B4)&lt;10,"0","")&amp;(MINUTE(E4-B4)*60)+SECOND(E4-B4)&amp;" seconds","-"&amp;IF((MINUTE(B4-E4)*60)+SECOND(B4-E4)&lt;10,"0","")&amp;(MINUTE(B4-E4)*60)+SECOND(B4-E4)&amp;" seconds")</f>
        <v>+12 seconds</v>
      </c>
      <c r="G4" s="1">
        <v>0.0038541666666666668</v>
      </c>
      <c r="H4" s="2" t="str">
        <f>IF(G4&gt;E4,"+"&amp;IF((MINUTE(G4-E4)*60)+SECOND(G4-E4)&lt;10,"0","")&amp;(MINUTE(G4-E4)*60)+SECOND(G4-E4)&amp;" seconds","-"&amp;IF((MINUTE(E4-G4)*60)+SECOND(E4-G4)&lt;10,"0","")&amp;(MINUTE(E4-G4)*60)+SECOND(E4-G4)&amp;" seconds")</f>
        <v>-07 seconds</v>
      </c>
      <c r="I4" s="1"/>
      <c r="J4" s="2"/>
      <c r="K4" s="2">
        <f t="shared" si="0"/>
        <v>0.0037962962962962963</v>
      </c>
      <c r="M4" s="2"/>
      <c r="N4" s="2"/>
      <c r="O4" s="2"/>
    </row>
    <row r="5" spans="1:15" ht="12.75">
      <c r="A5" t="s">
        <v>8</v>
      </c>
      <c r="B5" s="1">
        <v>0.0043518518518518515</v>
      </c>
      <c r="C5" s="1"/>
      <c r="E5" s="1"/>
      <c r="F5" s="2"/>
      <c r="G5" s="7">
        <v>0.004293981481481481</v>
      </c>
      <c r="H5" s="2" t="str">
        <f>IF(G5&gt;B5,"+"&amp;IF((MINUTE(G5-B5)*60)+SECOND(G5-B5)&lt;10,"0","")&amp;(MINUTE(G5-B5)*60)+SECOND(G5-B5)&amp;" seconds","-"&amp;IF((MINUTE(B5-G5)*60)+SECOND(B5-G5)&lt;10,"0","")&amp;(MINUTE(B5-G5)*60)+SECOND(B5-G5)&amp;" seconds")</f>
        <v>-05 seconds</v>
      </c>
      <c r="I5" s="1"/>
      <c r="J5" s="2"/>
      <c r="K5" s="2">
        <f>MIN(B5:C5,E5,G5,I5)</f>
        <v>0.004293981481481481</v>
      </c>
      <c r="N5" s="2"/>
      <c r="O5" s="2"/>
    </row>
    <row r="6" spans="1:15" ht="12.75">
      <c r="A6" t="s">
        <v>13</v>
      </c>
      <c r="B6" s="1">
        <v>0.004502314814814815</v>
      </c>
      <c r="C6" s="1"/>
      <c r="E6" s="1"/>
      <c r="G6" s="7">
        <v>0.004456018518518519</v>
      </c>
      <c r="H6" s="2" t="str">
        <f>IF(G6&gt;B6,"+"&amp;IF((MINUTE(G6-B6)*60)+SECOND(G6-B6)&lt;10,"0","")&amp;(MINUTE(G6-B6)*60)+SECOND(G6-B6)&amp;" seconds","-"&amp;IF((MINUTE(B6-G6)*60)+SECOND(B6-G6)&lt;10,"0","")&amp;(MINUTE(B6-G6)*60)+SECOND(B6-G6)&amp;" seconds")</f>
        <v>-04 seconds</v>
      </c>
      <c r="I6" s="1"/>
      <c r="K6" s="2">
        <f t="shared" si="0"/>
        <v>0.004456018518518519</v>
      </c>
      <c r="N6" s="2"/>
      <c r="O6" s="2"/>
    </row>
    <row r="7" spans="1:15" ht="12.75">
      <c r="A7" t="s">
        <v>10</v>
      </c>
      <c r="B7" s="1">
        <v>0.004201388888888889</v>
      </c>
      <c r="C7" s="1">
        <v>0.004166666666666667</v>
      </c>
      <c r="D7" s="2" t="str">
        <f>IF(C7&gt;B7,"+"&amp;IF((MINUTE(C7-B7)*60)+SECOND(C7-B7)&lt;10,"0","")&amp;(MINUTE(C7-B7)*60)+SECOND(C7-B7)&amp;" seconds","-"&amp;IF((MINUTE(B7-C7)*60)+SECOND(B7-C7)&lt;10,"0","")&amp;(MINUTE(B7-C7)*60)+SECOND(B7-C7)&amp;" seconds")</f>
        <v>-03 seconds</v>
      </c>
      <c r="E7" s="1">
        <v>0.004166666666666667</v>
      </c>
      <c r="F7" s="2" t="str">
        <f>IF(E7&gt;C7,"+"&amp;IF((MINUTE(E7-C7)*60)+SECOND(E7-C7)&lt;10,"0","")&amp;(MINUTE(E7-C7)*60)+SECOND(E7-C7)&amp;" seconds","-"&amp;IF((MINUTE(C7-E7)*60)+SECOND(C7-E7)&lt;10,"0","")&amp;(MINUTE(C7-E7)*60)+SECOND(C7-E7)&amp;" seconds")</f>
        <v>-00 seconds</v>
      </c>
      <c r="G7" s="7">
        <v>0.004155092592592593</v>
      </c>
      <c r="H7" s="2" t="str">
        <f>IF(G7&gt;E7,"+"&amp;IF((MINUTE(G7-E7)*60)+SECOND(G7-E7)&lt;10,"0","")&amp;(MINUTE(G7-E7)*60)+SECOND(G7-E7)&amp;" seconds","-"&amp;IF((MINUTE(E7-G7)*60)+SECOND(E7-G7)&lt;10,"0","")&amp;(MINUTE(E7-G7)*60)+SECOND(E7-G7)&amp;" seconds")</f>
        <v>-01 seconds</v>
      </c>
      <c r="I7" s="1"/>
      <c r="J7" s="2"/>
      <c r="K7" s="2">
        <f t="shared" si="0"/>
        <v>0.004155092592592593</v>
      </c>
      <c r="O7" s="2"/>
    </row>
    <row r="8" spans="1:15" ht="12.75">
      <c r="A8" t="s">
        <v>42</v>
      </c>
      <c r="B8" s="1"/>
      <c r="C8" s="1"/>
      <c r="D8" s="2"/>
      <c r="E8" s="1">
        <v>0.00474537037037037</v>
      </c>
      <c r="F8" s="2"/>
      <c r="G8" s="7">
        <v>0.004733796296296296</v>
      </c>
      <c r="H8" s="2" t="str">
        <f>IF(G8&gt;E8,"+"&amp;IF((MINUTE(G8-E8)*60)+SECOND(G8-E8)&lt;10,"0","")&amp;(MINUTE(G8-E8)*60)+SECOND(G8-E8)&amp;" seconds","-"&amp;IF((MINUTE(E8-G8)*60)+SECOND(E8-G8)&lt;10,"0","")&amp;(MINUTE(E8-G8)*60)+SECOND(E8-G8)&amp;" seconds")</f>
        <v>-01 seconds</v>
      </c>
      <c r="I8" s="1"/>
      <c r="J8" s="2"/>
      <c r="K8" s="2">
        <f>MIN(B8:C8,E8,G8,I8)</f>
        <v>0.004733796296296296</v>
      </c>
      <c r="M8" s="2"/>
      <c r="N8" s="2"/>
      <c r="O8" s="2"/>
    </row>
    <row r="9" spans="1:11" ht="12.75">
      <c r="A9" t="s">
        <v>4</v>
      </c>
      <c r="B9" s="1">
        <v>0.004074074074074075</v>
      </c>
      <c r="C9" s="1">
        <v>0.0042824074074074075</v>
      </c>
      <c r="D9" s="2" t="str">
        <f>IF(C9&gt;B9,"+"&amp;IF((MINUTE(C9-B9)*60)+SECOND(C9-B9)&lt;10,"0","")&amp;(MINUTE(C9-B9)*60)+SECOND(C9-B9)&amp;" seconds","-"&amp;IF((MINUTE(B9-C9)*60)+SECOND(B9-C9)&lt;10,"0","")&amp;(MINUTE(B9-C9)*60)+SECOND(B9-C9)&amp;" seconds")</f>
        <v>+18 seconds</v>
      </c>
      <c r="E9" s="1">
        <v>0.004074074074074075</v>
      </c>
      <c r="F9" s="2" t="str">
        <f>IF(E9&gt;C9,"+"&amp;IF((MINUTE(E9-C9)*60)+SECOND(E9-C9)&lt;10,"0","")&amp;(MINUTE(E9-C9)*60)+SECOND(E9-C9)&amp;" seconds","-"&amp;IF((MINUTE(C9-E9)*60)+SECOND(C9-E9)&lt;10,"0","")&amp;(MINUTE(C9-E9)*60)+SECOND(C9-E9)&amp;" seconds")</f>
        <v>-18 seconds</v>
      </c>
      <c r="G9" s="7">
        <v>0.004108796296296297</v>
      </c>
      <c r="H9" s="2" t="str">
        <f>IF(G9&gt;E9,"+"&amp;IF((MINUTE(G9-E9)*60)+SECOND(G9-E9)&lt;10,"0","")&amp;(MINUTE(G9-E9)*60)+SECOND(G9-E9)&amp;" seconds","-"&amp;IF((MINUTE(E9-G9)*60)+SECOND(E9-G9)&lt;10,"0","")&amp;(MINUTE(E9-G9)*60)+SECOND(E9-G9)&amp;" seconds")</f>
        <v>+03 seconds</v>
      </c>
      <c r="I9" s="1"/>
      <c r="J9" s="2"/>
      <c r="K9" s="2">
        <f t="shared" si="0"/>
        <v>0.004074074074074075</v>
      </c>
    </row>
    <row r="10" spans="1:15" ht="12.75">
      <c r="A10" t="s">
        <v>15</v>
      </c>
      <c r="B10" s="1">
        <v>0.003981481481481482</v>
      </c>
      <c r="C10" s="1">
        <v>0.004050925925925926</v>
      </c>
      <c r="D10" s="2" t="str">
        <f>IF(C10&gt;B10,"+"&amp;IF((MINUTE(C10-B10)*60)+SECOND(C10-B10)&lt;10,"0","")&amp;(MINUTE(C10-B10)*60)+SECOND(C10-B10)&amp;" seconds","-"&amp;IF((MINUTE(B10-C10)*60)+SECOND(B10-C10)&lt;10,"0","")&amp;(MINUTE(B10-C10)*60)+SECOND(B10-C10)&amp;" seconds")</f>
        <v>+06 seconds</v>
      </c>
      <c r="E10" s="1">
        <v>0.004027777777777778</v>
      </c>
      <c r="F10" s="2" t="str">
        <f>IF(E10&gt;C10,"+"&amp;IF((MINUTE(E10-C10)*60)+SECOND(E10-C10)&lt;10,"0","")&amp;(MINUTE(E10-C10)*60)+SECOND(E10-C10)&amp;" seconds","-"&amp;IF((MINUTE(C10-E10)*60)+SECOND(C10-E10)&lt;10,"0","")&amp;(MINUTE(C10-E10)*60)+SECOND(C10-E10)&amp;" seconds")</f>
        <v>-02 seconds</v>
      </c>
      <c r="G10" s="1">
        <v>0.004085648148148148</v>
      </c>
      <c r="H10" s="2" t="str">
        <f>IF(G10&gt;E10,"+"&amp;IF((MINUTE(G10-E10)*60)+SECOND(G10-E10)&lt;10,"0","")&amp;(MINUTE(G10-E10)*60)+SECOND(G10-E10)&amp;" seconds","-"&amp;IF((MINUTE(E10-G10)*60)+SECOND(E10-G10)&lt;10,"0","")&amp;(MINUTE(E10-G10)*60)+SECOND(E10-G10)&amp;" seconds")</f>
        <v>+05 seconds</v>
      </c>
      <c r="I10" s="1"/>
      <c r="J10" s="2"/>
      <c r="K10" s="2">
        <f>MIN(B10:C10,E10,G10,I10)</f>
        <v>0.003981481481481482</v>
      </c>
      <c r="M10" s="2"/>
      <c r="O10" s="5"/>
    </row>
    <row r="11" spans="1:15" ht="12.75">
      <c r="A11" t="s">
        <v>26</v>
      </c>
      <c r="B11" s="1">
        <v>0.004039351851851852</v>
      </c>
      <c r="C11" s="1">
        <v>0.0038888888888888883</v>
      </c>
      <c r="D11" s="2" t="str">
        <f>IF(C11&gt;B11,"+"&amp;IF((MINUTE(C11-B11)*60)+SECOND(C11-B11)&lt;10,"0","")&amp;(MINUTE(C11-B11)*60)+SECOND(C11-B11)&amp;" seconds","-"&amp;IF((MINUTE(B11-C11)*60)+SECOND(B11-C11)&lt;10,"0","")&amp;(MINUTE(B11-C11)*60)+SECOND(B11-C11)&amp;" seconds")</f>
        <v>-13 seconds</v>
      </c>
      <c r="E11" s="1"/>
      <c r="F11" s="2"/>
      <c r="G11" s="7">
        <v>0.00400462962962963</v>
      </c>
      <c r="H11" s="2" t="str">
        <f>IF(G11&gt;C11,"+"&amp;IF((MINUTE(G11-C11)*60)+SECOND(G11-C11)&lt;10,"0","")&amp;(MINUTE(G11-C11)*60)+SECOND(G11-C11)&amp;" seconds","-"&amp;IF((MINUTE(C11-G11)*60)+SECOND(C11-G11)&lt;10,"0","")&amp;(MINUTE(C11-G11)*60)+SECOND(C11-G11)&amp;" seconds")</f>
        <v>+10 seconds</v>
      </c>
      <c r="I11" s="1"/>
      <c r="J11" s="2"/>
      <c r="K11" s="2">
        <f>MIN(B11:C11,E11,G11,I11)</f>
        <v>0.0038888888888888883</v>
      </c>
      <c r="N11" s="2"/>
      <c r="O11" s="2"/>
    </row>
    <row r="12" spans="1:11" ht="12.75">
      <c r="A12" t="s">
        <v>7</v>
      </c>
      <c r="B12" s="1">
        <v>0.004907407407407407</v>
      </c>
      <c r="C12" s="1">
        <v>0.004560185185185185</v>
      </c>
      <c r="D12" s="2" t="str">
        <f>IF(C12&gt;B12,"+"&amp;IF((MINUTE(C12-B12)*60)+SECOND(C12-B12)&lt;10,"0","")&amp;(MINUTE(C12-B12)*60)+SECOND(C12-B12)&amp;" seconds","-"&amp;IF((MINUTE(B12-C12)*60)+SECOND(B12-C12)&lt;10,"0","")&amp;(MINUTE(B12-C12)*60)+SECOND(B12-C12)&amp;" seconds")</f>
        <v>-30 seconds</v>
      </c>
      <c r="E12" s="1"/>
      <c r="F12" s="2"/>
      <c r="G12" s="7">
        <v>0.004861111111111111</v>
      </c>
      <c r="H12" s="2" t="str">
        <f>IF(G12&gt;C12,"+"&amp;IF((MINUTE(G12-C12)*60)+SECOND(G12-C12)&lt;10,"0","")&amp;(MINUTE(G12-C12)*60)+SECOND(G12-C12)&amp;" seconds","-"&amp;IF((MINUTE(C12-G12)*60)+SECOND(C12-G12)&lt;10,"0","")&amp;(MINUTE(C12-G12)*60)+SECOND(C12-G12)&amp;" seconds")</f>
        <v>+26 seconds</v>
      </c>
      <c r="I12" s="1"/>
      <c r="J12" s="2"/>
      <c r="K12" s="2">
        <f>MIN(B12:C12,E12,G12,I12)</f>
        <v>0.004560185185185185</v>
      </c>
    </row>
    <row r="13" spans="1:15" ht="12.75">
      <c r="A13" t="s">
        <v>2</v>
      </c>
      <c r="B13" s="1">
        <v>0.003425925925925926</v>
      </c>
      <c r="C13" s="1">
        <v>0.003645833333333333</v>
      </c>
      <c r="D13" s="2" t="str">
        <f>IF(C13&gt;B13,"+"&amp;IF((MINUTE(C13-B13)*60)+SECOND(C13-B13)&lt;10,"0","")&amp;(MINUTE(C13-B13)*60)+SECOND(C13-B13)&amp;" seconds","-"&amp;IF((MINUTE(B13-C13)*60)+SECOND(B13-C13)&lt;10,"0","")&amp;(MINUTE(B13-C13)*60)+SECOND(B13-C13)&amp;" seconds")</f>
        <v>+19 seconds</v>
      </c>
      <c r="E13" s="1">
        <v>0.0036574074074074074</v>
      </c>
      <c r="F13" s="2" t="str">
        <f>IF(E13&gt;C13,"+"&amp;IF((MINUTE(E13-C13)*60)+SECOND(E13-C13)&lt;10,"0","")&amp;(MINUTE(E13-C13)*60)+SECOND(E13-C13)&amp;" seconds","-"&amp;IF((MINUTE(C13-E13)*60)+SECOND(C13-E13)&lt;10,"0","")&amp;(MINUTE(C13-E13)*60)+SECOND(C13-E13)&amp;" seconds")</f>
        <v>+01 seconds</v>
      </c>
      <c r="G13" s="1"/>
      <c r="H13" s="2"/>
      <c r="I13" s="1"/>
      <c r="J13" s="2"/>
      <c r="K13" s="2">
        <f t="shared" si="0"/>
        <v>0.003425925925925926</v>
      </c>
      <c r="M13" s="2"/>
      <c r="N13" s="2"/>
      <c r="O13" s="2"/>
    </row>
    <row r="14" spans="1:15" ht="12.75">
      <c r="A14" t="s">
        <v>32</v>
      </c>
      <c r="B14" s="1"/>
      <c r="C14" s="1">
        <v>0.00369212962962963</v>
      </c>
      <c r="D14" s="2"/>
      <c r="E14" s="1"/>
      <c r="F14" s="2"/>
      <c r="G14" s="1"/>
      <c r="H14" s="2"/>
      <c r="I14" s="1"/>
      <c r="J14" s="2"/>
      <c r="K14" s="2">
        <f t="shared" si="0"/>
        <v>0.00369212962962963</v>
      </c>
      <c r="N14" s="2"/>
      <c r="O14" s="2"/>
    </row>
    <row r="15" spans="1:15" ht="12.75">
      <c r="A15" t="s">
        <v>12</v>
      </c>
      <c r="B15" s="1">
        <v>0.0037152777777777774</v>
      </c>
      <c r="C15" s="1"/>
      <c r="E15" s="1"/>
      <c r="G15" s="1"/>
      <c r="I15" s="1"/>
      <c r="K15" s="2">
        <f t="shared" si="0"/>
        <v>0.0037152777777777774</v>
      </c>
      <c r="N15" s="2"/>
      <c r="O15" s="2"/>
    </row>
    <row r="16" spans="1:13" ht="12.75">
      <c r="A16" t="s">
        <v>25</v>
      </c>
      <c r="B16" s="1">
        <v>0.003923611111111111</v>
      </c>
      <c r="C16" s="1"/>
      <c r="D16" s="2"/>
      <c r="E16" s="1">
        <v>0.0038773148148148143</v>
      </c>
      <c r="F16" s="2" t="str">
        <f>IF(E16&gt;B16,"+"&amp;IF((MINUTE(E16-B16)*60)+SECOND(E16-B16)&lt;10,"0","")&amp;(MINUTE(E16-B16)*60)+SECOND(E16-B16)&amp;" seconds","-"&amp;IF((MINUTE(B16-E16)*60)+SECOND(B16-E16)&lt;10,"0","")&amp;(MINUTE(B16-E16)*60)+SECOND(B16-E16)&amp;" seconds")</f>
        <v>-04 seconds</v>
      </c>
      <c r="G16" s="1"/>
      <c r="H16" s="2"/>
      <c r="I16" s="1"/>
      <c r="J16" s="2"/>
      <c r="K16" s="2">
        <f t="shared" si="0"/>
        <v>0.0038773148148148143</v>
      </c>
      <c r="M16" s="2"/>
    </row>
    <row r="17" spans="1:15" ht="12.75">
      <c r="A17" t="s">
        <v>0</v>
      </c>
      <c r="B17" s="1">
        <v>0.003969907407407407</v>
      </c>
      <c r="C17" s="1"/>
      <c r="D17" s="2"/>
      <c r="E17" s="1"/>
      <c r="F17" s="2"/>
      <c r="G17" s="1"/>
      <c r="H17" s="2"/>
      <c r="I17" s="1"/>
      <c r="J17" s="2"/>
      <c r="K17" s="2">
        <f t="shared" si="0"/>
        <v>0.003969907407407407</v>
      </c>
      <c r="N17" s="2"/>
      <c r="O17" s="2"/>
    </row>
    <row r="18" spans="1:15" ht="12.75">
      <c r="A18" t="s">
        <v>36</v>
      </c>
      <c r="B18" s="1"/>
      <c r="C18" s="1">
        <v>0.004074074074074075</v>
      </c>
      <c r="D18" s="2"/>
      <c r="E18" s="1">
        <v>0.004131944444444444</v>
      </c>
      <c r="F18" s="2" t="str">
        <f>IF(E18&gt;C18,"+"&amp;IF((MINUTE(E18-C18)*60)+SECOND(E18-C18)&lt;10,"0","")&amp;(MINUTE(E18-C18)*60)+SECOND(E18-C18)&amp;" seconds","-"&amp;IF((MINUTE(C18-E18)*60)+SECOND(C18-E18)&lt;10,"0","")&amp;(MINUTE(C18-E18)*60)+SECOND(C18-E18)&amp;" seconds")</f>
        <v>+05 seconds</v>
      </c>
      <c r="G18" s="1"/>
      <c r="H18" s="2"/>
      <c r="I18" s="1"/>
      <c r="J18" s="2"/>
      <c r="K18" s="2">
        <f t="shared" si="0"/>
        <v>0.004074074074074075</v>
      </c>
      <c r="N18" s="2"/>
      <c r="O18" s="2"/>
    </row>
    <row r="19" spans="1:15" ht="12.75">
      <c r="A19" t="s">
        <v>6</v>
      </c>
      <c r="B19" s="1">
        <v>0.004270833333333334</v>
      </c>
      <c r="C19" s="1"/>
      <c r="D19" s="2"/>
      <c r="E19" s="1"/>
      <c r="F19" s="2"/>
      <c r="G19" s="1"/>
      <c r="H19" s="2"/>
      <c r="I19" s="1"/>
      <c r="J19" s="2"/>
      <c r="K19" s="2">
        <f t="shared" si="0"/>
        <v>0.004270833333333334</v>
      </c>
      <c r="N19" s="2"/>
      <c r="O19" s="2"/>
    </row>
    <row r="20" spans="1:11" ht="12.75">
      <c r="A20" t="s">
        <v>5</v>
      </c>
      <c r="B20" s="1">
        <v>0.004409722222222222</v>
      </c>
      <c r="C20" s="1">
        <v>0.004479166666666667</v>
      </c>
      <c r="D20" s="2" t="str">
        <f>IF(C20&gt;B20,"+"&amp;IF((MINUTE(C20-B20)*60)+SECOND(C20-B20)&lt;10,"0","")&amp;(MINUTE(C20-B20)*60)+SECOND(C20-B20)&amp;" seconds","-"&amp;IF((MINUTE(B20-C20)*60)+SECOND(B20-C20)&lt;10,"0","")&amp;(MINUTE(B20-C20)*60)+SECOND(B20-C20)&amp;" seconds")</f>
        <v>+06 seconds</v>
      </c>
      <c r="E20" s="1"/>
      <c r="F20" s="2"/>
      <c r="G20" s="1"/>
      <c r="H20" s="2"/>
      <c r="I20" s="1"/>
      <c r="J20" s="2"/>
      <c r="K20" s="2">
        <f t="shared" si="0"/>
        <v>0.004409722222222222</v>
      </c>
    </row>
    <row r="21" spans="1:15" ht="12.75">
      <c r="A21" t="s">
        <v>1</v>
      </c>
      <c r="B21" s="1">
        <v>0.0044212962962962956</v>
      </c>
      <c r="C21" s="1"/>
      <c r="E21" s="1"/>
      <c r="G21" s="1"/>
      <c r="I21" s="1"/>
      <c r="K21" s="2">
        <f t="shared" si="0"/>
        <v>0.0044212962962962956</v>
      </c>
      <c r="N21" s="2"/>
      <c r="O21" s="2"/>
    </row>
    <row r="22" spans="1:15" ht="12.75">
      <c r="A22" t="s">
        <v>9</v>
      </c>
      <c r="B22" s="1">
        <v>0.004710648148148148</v>
      </c>
      <c r="C22" s="1"/>
      <c r="D22" s="2"/>
      <c r="E22" s="1"/>
      <c r="F22" s="2"/>
      <c r="G22" s="1"/>
      <c r="H22" s="2"/>
      <c r="I22" s="1"/>
      <c r="J22" s="2"/>
      <c r="K22" s="2">
        <f t="shared" si="0"/>
        <v>0.004710648148148148</v>
      </c>
      <c r="N22" s="2"/>
      <c r="O22" s="2"/>
    </row>
    <row r="23" spans="1:15" ht="12.75">
      <c r="A23" t="s">
        <v>27</v>
      </c>
      <c r="B23" s="1">
        <v>0.005810185185185186</v>
      </c>
      <c r="C23" s="1"/>
      <c r="D23" s="2"/>
      <c r="E23" s="1"/>
      <c r="F23" s="2"/>
      <c r="G23" s="1"/>
      <c r="H23" s="2"/>
      <c r="I23" s="1"/>
      <c r="J23" s="2"/>
      <c r="K23" s="2">
        <f t="shared" si="0"/>
        <v>0.005810185185185186</v>
      </c>
      <c r="M23" s="2"/>
      <c r="N23" s="2"/>
      <c r="O23" s="2"/>
    </row>
    <row r="24" spans="1:15" ht="12.75">
      <c r="A24" t="s">
        <v>17</v>
      </c>
      <c r="B24" s="1">
        <v>0.007094907407407407</v>
      </c>
      <c r="C24" s="1"/>
      <c r="D24" s="2"/>
      <c r="E24" s="1"/>
      <c r="F24" s="2"/>
      <c r="G24" s="1"/>
      <c r="H24" s="2"/>
      <c r="I24" s="1"/>
      <c r="J24" s="2"/>
      <c r="K24" s="2">
        <f t="shared" si="0"/>
        <v>0.007094907407407407</v>
      </c>
      <c r="N24" s="2"/>
      <c r="O24" s="2"/>
    </row>
    <row r="25" spans="14:15" ht="12.75">
      <c r="N25" s="2"/>
      <c r="O25" s="2"/>
    </row>
    <row r="26" spans="1:15" ht="12.75">
      <c r="A26" s="3" t="s">
        <v>20</v>
      </c>
      <c r="C26" t="s">
        <v>18</v>
      </c>
      <c r="E26" t="s">
        <v>18</v>
      </c>
      <c r="G26" t="s">
        <v>18</v>
      </c>
      <c r="N26" s="2"/>
      <c r="O26" s="2"/>
    </row>
    <row r="27" spans="3:15" ht="12.75">
      <c r="C27" t="s">
        <v>23</v>
      </c>
      <c r="E27" t="s">
        <v>28</v>
      </c>
      <c r="G27" t="s">
        <v>23</v>
      </c>
      <c r="N27" s="2"/>
      <c r="O27" s="2"/>
    </row>
    <row r="28" spans="3:15" ht="12.75">
      <c r="C28" t="s">
        <v>22</v>
      </c>
      <c r="E28" t="s">
        <v>37</v>
      </c>
      <c r="G28" t="s">
        <v>22</v>
      </c>
      <c r="N28" s="2"/>
      <c r="O28" s="2"/>
    </row>
    <row r="29" spans="3:15" ht="12.75">
      <c r="C29" t="s">
        <v>33</v>
      </c>
      <c r="E29" t="s">
        <v>38</v>
      </c>
      <c r="G29" t="s">
        <v>43</v>
      </c>
      <c r="N29" s="2"/>
      <c r="O29" s="2"/>
    </row>
    <row r="30" spans="1:15" ht="12.75">
      <c r="A30" s="3" t="s">
        <v>41</v>
      </c>
      <c r="C30" t="s">
        <v>34</v>
      </c>
      <c r="E30" t="s">
        <v>35</v>
      </c>
      <c r="G30" t="s">
        <v>35</v>
      </c>
      <c r="N30" s="2"/>
      <c r="O30" s="2"/>
    </row>
    <row r="31" spans="14:15" ht="12.75">
      <c r="N31" s="2"/>
      <c r="O31" s="2"/>
    </row>
    <row r="32" spans="14:15" ht="12.75">
      <c r="N32" s="2"/>
      <c r="O3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H15" sqref="H15"/>
    </sheetView>
  </sheetViews>
  <sheetFormatPr defaultColWidth="9.140625" defaultRowHeight="12.75"/>
  <cols>
    <col min="1" max="1" width="22.421875" style="0" customWidth="1"/>
    <col min="2" max="2" width="10.7109375" style="0" customWidth="1"/>
    <col min="3" max="3" width="10.8515625" style="0" customWidth="1"/>
    <col min="4" max="4" width="11.8515625" style="0" customWidth="1"/>
    <col min="5" max="5" width="10.8515625" style="0" customWidth="1"/>
    <col min="6" max="6" width="11.8515625" style="0" customWidth="1"/>
    <col min="7" max="7" width="10.8515625" style="0" customWidth="1"/>
    <col min="8" max="8" width="11.8515625" style="0" customWidth="1"/>
    <col min="9" max="9" width="10.00390625" style="0" bestFit="1" customWidth="1"/>
  </cols>
  <sheetData>
    <row r="1" spans="2:9" s="3" customFormat="1" ht="25.5">
      <c r="B1" s="4">
        <v>41522</v>
      </c>
      <c r="C1" s="4">
        <v>41550</v>
      </c>
      <c r="D1" s="4" t="s">
        <v>16</v>
      </c>
      <c r="E1" s="4">
        <v>41585</v>
      </c>
      <c r="F1" s="4" t="s">
        <v>16</v>
      </c>
      <c r="G1" s="4">
        <v>41613</v>
      </c>
      <c r="H1" s="4" t="s">
        <v>16</v>
      </c>
      <c r="I1" s="6" t="s">
        <v>39</v>
      </c>
    </row>
    <row r="3" spans="1:11" ht="12.75">
      <c r="A3" t="s">
        <v>26</v>
      </c>
      <c r="C3" s="1"/>
      <c r="D3" s="2"/>
      <c r="E3" s="1">
        <v>0.004039351851851852</v>
      </c>
      <c r="F3" s="2"/>
      <c r="G3" s="1">
        <v>0.0043055555555555555</v>
      </c>
      <c r="H3" s="2" t="str">
        <f>IF(G3&gt;E3,"+"&amp;IF((MINUTE(G3-E3)*60)+SECOND(G3-E3)&lt;10,"0","")&amp;(MINUTE(G3-E3)*60)+SECOND(G3-E3)&amp;" seconds","-"&amp;IF((MINUTE(E3-G3)*60)+SECOND(E3-G3)&lt;10,"0","")&amp;(MINUTE(E3-G3)*60)+SECOND(E3-G3)&amp;" seconds")</f>
        <v>+23 seconds</v>
      </c>
      <c r="I3" s="2">
        <f>MIN(B3:C3,E3,G3)</f>
        <v>0.004039351851851852</v>
      </c>
      <c r="K3" s="2"/>
    </row>
    <row r="4" spans="1:9" ht="12.75">
      <c r="A4" t="s">
        <v>5</v>
      </c>
      <c r="B4" s="1">
        <v>0.004722222222222222</v>
      </c>
      <c r="C4" s="1">
        <v>0.004409722222222222</v>
      </c>
      <c r="D4" s="2" t="str">
        <f>IF(C4&gt;B4,"+"&amp;IF((MINUTE(C4-B4)*60)+SECOND(C4-B4)&lt;10,"0","")&amp;(MINUTE(C4-B4)*60)+SECOND(C4-B4)&amp;" seconds","-"&amp;IF((MINUTE(B4-C4)*60)+SECOND(B4-C4)&lt;10,"0","")&amp;(MINUTE(B4-C4)*60)+SECOND(B4-C4)&amp;" seconds")</f>
        <v>-27 seconds</v>
      </c>
      <c r="E4" s="1">
        <v>0.004409722222222222</v>
      </c>
      <c r="F4" s="2" t="str">
        <f>IF(E4&gt;C4,"+"&amp;IF((MINUTE(E4-C4)*60)+SECOND(E4-C4)&lt;10,"0","")&amp;(MINUTE(E4-C4)*60)+SECOND(E4-C4)&amp;" seconds","-"&amp;IF((MINUTE(C4-E4)*60)+SECOND(C4-E4)&lt;10,"0","")&amp;(MINUTE(C4-E4)*60)+SECOND(C4-E4)&amp;" seconds")</f>
        <v>-00 seconds</v>
      </c>
      <c r="G4" s="1">
        <v>0.004849537037037037</v>
      </c>
      <c r="H4" s="2" t="str">
        <f>IF(G4&gt;E4,"+"&amp;IF((MINUTE(G4-E4)*60)+SECOND(G4-E4)&lt;10,"0","")&amp;(MINUTE(G4-E4)*60)+SECOND(G4-E4)&amp;" seconds","-"&amp;IF((MINUTE(E4-G4)*60)+SECOND(E4-G4)&lt;10,"0","")&amp;(MINUTE(E4-G4)*60)+SECOND(E4-G4)&amp;" seconds")</f>
        <v>+38 seconds</v>
      </c>
      <c r="I4" s="2">
        <f aca="true" t="shared" si="0" ref="I4:I21">MIN(B4:C4,E4,G4)</f>
        <v>0.004409722222222222</v>
      </c>
    </row>
    <row r="5" spans="1:9" ht="12.75">
      <c r="A5" t="s">
        <v>7</v>
      </c>
      <c r="B5" s="1">
        <v>0.005069444444444444</v>
      </c>
      <c r="C5" s="1">
        <v>0.004976851851851852</v>
      </c>
      <c r="D5" s="2" t="str">
        <f>IF(C5&gt;B5,"+"&amp;IF((MINUTE(C5-B5)*60)+SECOND(C5-B5)&lt;10,"0","")&amp;(MINUTE(C5-B5)*60)+SECOND(C5-B5)&amp;" seconds","-"&amp;IF((MINUTE(B5-C5)*60)+SECOND(B5-C5)&lt;10,"0","")&amp;(MINUTE(B5-C5)*60)+SECOND(B5-C5)&amp;" seconds")</f>
        <v>-08 seconds</v>
      </c>
      <c r="E5" s="1">
        <v>0.0049884259259259265</v>
      </c>
      <c r="F5" s="2" t="str">
        <f>IF(E5&gt;C5,"+"&amp;IF((MINUTE(E5-C5)*60)+SECOND(E5-C5)&lt;10,"0","")&amp;(MINUTE(E5-C5)*60)+SECOND(E5-C5)&amp;" seconds","-"&amp;IF((MINUTE(C5-E5)*60)+SECOND(C5-E5)&lt;10,"0","")&amp;(MINUTE(C5-E5)*60)+SECOND(C5-E5)&amp;" seconds")</f>
        <v>+01 seconds</v>
      </c>
      <c r="G5" s="1">
        <v>0.004907407407407407</v>
      </c>
      <c r="H5" s="2" t="str">
        <f>IF(G5&gt;E5,"+"&amp;IF((MINUTE(G5-E5)*60)+SECOND(G5-E5)&lt;10,"0","")&amp;(MINUTE(G5-E5)*60)+SECOND(G5-E5)&amp;" seconds","-"&amp;IF((MINUTE(E5-G5)*60)+SECOND(E5-G5)&lt;10,"0","")&amp;(MINUTE(E5-G5)*60)+SECOND(E5-G5)&amp;" seconds")</f>
        <v>-07 seconds</v>
      </c>
      <c r="I5" s="2">
        <f t="shared" si="0"/>
        <v>0.004907407407407407</v>
      </c>
    </row>
    <row r="6" spans="1:9" ht="12.75">
      <c r="A6" t="s">
        <v>4</v>
      </c>
      <c r="B6" s="1">
        <v>0.004074074074074075</v>
      </c>
      <c r="C6" s="1">
        <v>0.004074074074074075</v>
      </c>
      <c r="D6" s="2" t="str">
        <f>IF(C6&gt;B6,"+"&amp;IF((MINUTE(C6-B6)*60)+SECOND(C6-B6)&lt;10,"0","")&amp;(MINUTE(C6-B6)*60)+SECOND(C6-B6)&amp;" seconds","-"&amp;IF((MINUTE(B6-C6)*60)+SECOND(B6-C6)&lt;10,"0","")&amp;(MINUTE(B6-C6)*60)+SECOND(B6-C6)&amp;" seconds")</f>
        <v>-00 seconds</v>
      </c>
      <c r="E6" s="1"/>
      <c r="F6" s="2"/>
      <c r="G6" s="1">
        <v>0.0045370370370370365</v>
      </c>
      <c r="H6" s="2" t="str">
        <f>IF(G6&gt;C6,"+"&amp;IF((MINUTE(G6-C6)*60)+SECOND(G6-C6)&lt;10,"0","")&amp;(MINUTE(G6-C6)*60)+SECOND(G6-C6)&amp;" seconds","-"&amp;IF((MINUTE(C6-G6)*60)+SECOND(C6-G6)&lt;10,"0","")&amp;(MINUTE(C6-G6)*60)+SECOND(C6-G6)&amp;" seconds")</f>
        <v>+40 seconds</v>
      </c>
      <c r="I6" s="2">
        <f t="shared" si="0"/>
        <v>0.004074074074074075</v>
      </c>
    </row>
    <row r="7" spans="1:9" ht="12.75">
      <c r="A7" t="s">
        <v>10</v>
      </c>
      <c r="B7" s="1">
        <v>0.0042824074074074075</v>
      </c>
      <c r="C7" s="1">
        <v>0.004201388888888889</v>
      </c>
      <c r="D7" s="2" t="str">
        <f>IF(C7&gt;B7,"+"&amp;IF((MINUTE(C7-B7)*60)+SECOND(C7-B7)&lt;10,"0","")&amp;(MINUTE(C7-B7)*60)+SECOND(C7-B7)&amp;" seconds","-"&amp;IF((MINUTE(B7-C7)*60)+SECOND(B7-C7)&lt;10,"0","")&amp;(MINUTE(B7-C7)*60)+SECOND(B7-C7)&amp;" seconds")</f>
        <v>-07 seconds</v>
      </c>
      <c r="E7" s="1">
        <v>0.004224537037037037</v>
      </c>
      <c r="F7" s="2" t="str">
        <f>IF(E7&gt;C7,"+"&amp;IF((MINUTE(E7-C7)*60)+SECOND(E7-C7)&lt;10,"0","")&amp;(MINUTE(E7-C7)*60)+SECOND(E7-C7)&amp;" seconds","-"&amp;IF((MINUTE(C7-E7)*60)+SECOND(C7-E7)&lt;10,"0","")&amp;(MINUTE(C7-E7)*60)+SECOND(C7-E7)&amp;" seconds")</f>
        <v>+02 seconds</v>
      </c>
      <c r="G7" s="1">
        <v>0.004409722222222222</v>
      </c>
      <c r="H7" s="2" t="str">
        <f>IF(G7&gt;E7,"+"&amp;IF((MINUTE(G7-E7)*60)+SECOND(G7-E7)&lt;10,"0","")&amp;(MINUTE(G7-E7)*60)+SECOND(G7-E7)&amp;" seconds","-"&amp;IF((MINUTE(E7-G7)*60)+SECOND(E7-G7)&lt;10,"0","")&amp;(MINUTE(E7-G7)*60)+SECOND(E7-G7)&amp;" seconds")</f>
        <v>+16 seconds</v>
      </c>
      <c r="I7" s="2">
        <f t="shared" si="0"/>
        <v>0.004201388888888889</v>
      </c>
    </row>
    <row r="8" spans="1:11" ht="12.75">
      <c r="A8" t="s">
        <v>2</v>
      </c>
      <c r="B8" s="1">
        <v>0.003425925925925926</v>
      </c>
      <c r="C8" s="1">
        <v>0.003425925925925926</v>
      </c>
      <c r="D8" s="2" t="str">
        <f>IF(C8&gt;B8,"+"&amp;IF((MINUTE(C8-B8)*60)+SECOND(C8-B8)&lt;10,"0","")&amp;(MINUTE(C8-B8)*60)+SECOND(C8-B8)&amp;" seconds","-"&amp;IF((MINUTE(B8-C8)*60)+SECOND(B8-C8)&lt;10,"0","")&amp;(MINUTE(B8-C8)*60)+SECOND(B8-C8)&amp;" seconds")</f>
        <v>-00 seconds</v>
      </c>
      <c r="E8" s="1">
        <v>0.003530092592592592</v>
      </c>
      <c r="F8" s="2" t="str">
        <f>IF(E8&gt;C8,"+"&amp;IF((MINUTE(E8-C8)*60)+SECOND(E8-C8)&lt;10,"0","")&amp;(MINUTE(E8-C8)*60)+SECOND(E8-C8)&amp;" seconds","-"&amp;IF((MINUTE(C8-E8)*60)+SECOND(C8-E8)&lt;10,"0","")&amp;(MINUTE(C8-E8)*60)+SECOND(C8-E8)&amp;" seconds")</f>
        <v>+09 seconds</v>
      </c>
      <c r="G8" s="1">
        <v>0.0037962962962962963</v>
      </c>
      <c r="H8" s="2" t="str">
        <f>IF(G8&gt;E8,"+"&amp;IF((MINUTE(G8-E8)*60)+SECOND(G8-E8)&lt;10,"0","")&amp;(MINUTE(G8-E8)*60)+SECOND(G8-E8)&amp;" seconds","-"&amp;IF((MINUTE(E8-G8)*60)+SECOND(E8-G8)&lt;10,"0","")&amp;(MINUTE(E8-G8)*60)+SECOND(E8-G8)&amp;" seconds")</f>
        <v>+23 seconds</v>
      </c>
      <c r="I8" s="2">
        <f t="shared" si="0"/>
        <v>0.003425925925925926</v>
      </c>
      <c r="K8" s="2"/>
    </row>
    <row r="9" spans="1:11" ht="12.75">
      <c r="A9" t="s">
        <v>11</v>
      </c>
      <c r="B9" s="1">
        <v>0.004375</v>
      </c>
      <c r="C9" s="1"/>
      <c r="E9" s="1">
        <v>0.0044212962962962956</v>
      </c>
      <c r="F9" s="2" t="str">
        <f>IF(E9&gt;B9,"+"&amp;IF((MINUTE(E9-B9)*60)+SECOND(E9-B9)&lt;10,"0","")&amp;(MINUTE(E9-B9)*60)+SECOND(E9-B9)&amp;" seconds","-"&amp;IF((MINUTE(B9-E9)*60)+SECOND(B9-E9)&lt;10,"0","")&amp;(MINUTE(B9-E9)*60)+SECOND(B9-E9)&amp;" seconds")</f>
        <v>+04 seconds</v>
      </c>
      <c r="G9" s="1">
        <v>0.00462962962962963</v>
      </c>
      <c r="H9" s="2" t="str">
        <f>IF(G9&gt;E9,"+"&amp;IF((MINUTE(G9-E9)*60)+SECOND(G9-E9)&lt;10,"0","")&amp;(MINUTE(G9-E9)*60)+SECOND(G9-E9)&amp;" seconds","-"&amp;IF((MINUTE(E9-G9)*60)+SECOND(E9-G9)&lt;10,"0","")&amp;(MINUTE(E9-G9)*60)+SECOND(E9-G9)&amp;" seconds")</f>
        <v>+18 seconds</v>
      </c>
      <c r="I9" s="2">
        <f t="shared" si="0"/>
        <v>0.004375</v>
      </c>
      <c r="K9" s="2"/>
    </row>
    <row r="10" spans="1:13" ht="12.75">
      <c r="A10" t="s">
        <v>15</v>
      </c>
      <c r="B10" s="1"/>
      <c r="C10" s="1">
        <v>0.003981481481481482</v>
      </c>
      <c r="D10" s="2"/>
      <c r="E10" s="1">
        <v>0.004074074074074075</v>
      </c>
      <c r="F10" s="2" t="str">
        <f>IF(E10&gt;C10,"+"&amp;IF((MINUTE(E10-C10)*60)+SECOND(E10-C10)&lt;10,"0","")&amp;(MINUTE(E10-C10)*60)+SECOND(E10-C10)&amp;" seconds","-"&amp;IF((MINUTE(C10-E10)*60)+SECOND(C10-E10)&lt;10,"0","")&amp;(MINUTE(C10-E10)*60)+SECOND(C10-E10)&amp;" seconds")</f>
        <v>+08 seconds</v>
      </c>
      <c r="G10" s="1"/>
      <c r="H10" s="2"/>
      <c r="I10" s="2">
        <f t="shared" si="0"/>
        <v>0.003981481481481482</v>
      </c>
      <c r="K10" s="2"/>
      <c r="M10" s="5"/>
    </row>
    <row r="11" spans="1:11" ht="12.75">
      <c r="A11" t="s">
        <v>12</v>
      </c>
      <c r="B11" s="1">
        <v>0.0037152777777777774</v>
      </c>
      <c r="C11" s="1"/>
      <c r="E11" s="1"/>
      <c r="G11" s="1"/>
      <c r="I11" s="2">
        <f t="shared" si="0"/>
        <v>0.0037152777777777774</v>
      </c>
      <c r="K11" s="2"/>
    </row>
    <row r="12" spans="1:11" ht="12.75">
      <c r="A12" t="s">
        <v>3</v>
      </c>
      <c r="B12" s="1">
        <v>0.0038657407407407408</v>
      </c>
      <c r="C12" s="1">
        <v>0.0037962962962962963</v>
      </c>
      <c r="D12" s="2" t="str">
        <f>IF(C12&gt;B12,"+"&amp;IF((MINUTE(C12-B12)*60)+SECOND(C12-B12)&lt;10,"0","")&amp;(MINUTE(C12-B12)*60)+SECOND(C12-B12)&amp;" seconds","-"&amp;IF((MINUTE(B12-C12)*60)+SECOND(B12-C12)&lt;10,"0","")&amp;(MINUTE(B12-C12)*60)+SECOND(B12-C12)&amp;" seconds")</f>
        <v>-06 seconds</v>
      </c>
      <c r="E12" s="1"/>
      <c r="F12" s="2"/>
      <c r="G12" s="1">
        <v>0.004270833333333334</v>
      </c>
      <c r="H12" s="2" t="str">
        <f>IF(G12&gt;C12,"+"&amp;IF((MINUTE(G12-C12)*60)+SECOND(G12-C12)&lt;10,"0","")&amp;(MINUTE(G12-C12)*60)+SECOND(G12-C12)&amp;" seconds","-"&amp;IF((MINUTE(C12-G12)*60)+SECOND(C12-G12)&lt;10,"0","")&amp;(MINUTE(C12-G12)*60)+SECOND(C12-G12)&amp;" seconds")</f>
        <v>+41 seconds</v>
      </c>
      <c r="I12" s="2">
        <f t="shared" si="0"/>
        <v>0.0037962962962962963</v>
      </c>
      <c r="K12" s="2"/>
    </row>
    <row r="13" spans="1:11" ht="12.75">
      <c r="A13" t="s">
        <v>25</v>
      </c>
      <c r="C13" s="1"/>
      <c r="D13" s="2"/>
      <c r="E13" s="1">
        <v>0.003923611111111111</v>
      </c>
      <c r="F13" s="2"/>
      <c r="G13" s="1"/>
      <c r="H13" s="2"/>
      <c r="I13" s="2">
        <f t="shared" si="0"/>
        <v>0.003923611111111111</v>
      </c>
      <c r="K13" s="2"/>
    </row>
    <row r="14" spans="1:9" ht="12.75">
      <c r="A14" t="s">
        <v>0</v>
      </c>
      <c r="B14" s="1">
        <v>0.004108796296296297</v>
      </c>
      <c r="C14" s="1">
        <v>0.003969907407407407</v>
      </c>
      <c r="D14" s="2" t="str">
        <f>IF(C14&gt;B14,"+"&amp;IF((MINUTE(C14-B14)*60)+SECOND(C14-B14)&lt;10,"0","")&amp;(MINUTE(C14-B14)*60)+SECOND(C14-B14)&amp;" seconds","-"&amp;IF((MINUTE(B14-C14)*60)+SECOND(B14-C14)&lt;10,"0","")&amp;(MINUTE(B14-C14)*60)+SECOND(B14-C14)&amp;" seconds")</f>
        <v>-12 seconds</v>
      </c>
      <c r="E14" s="1"/>
      <c r="F14" s="2"/>
      <c r="G14" s="1"/>
      <c r="H14" s="2"/>
      <c r="I14" s="2">
        <f t="shared" si="0"/>
        <v>0.003969907407407407</v>
      </c>
    </row>
    <row r="15" spans="1:9" ht="12.75">
      <c r="A15" t="s">
        <v>6</v>
      </c>
      <c r="B15" s="1">
        <v>0.004791666666666667</v>
      </c>
      <c r="C15" s="1">
        <v>0.004270833333333334</v>
      </c>
      <c r="D15" s="2" t="str">
        <f>IF(C15&gt;B15,"+"&amp;IF((MINUTE(C15-B15)*60)+SECOND(C15-B15)&lt;10,"0","")&amp;(MINUTE(C15-B15)*60)+SECOND(C15-B15)&amp;" seconds","-"&amp;IF((MINUTE(B15-C15)*60)+SECOND(B15-C15)&lt;10,"0","")&amp;(MINUTE(B15-C15)*60)+SECOND(B15-C15)&amp;" seconds")</f>
        <v>-45 seconds</v>
      </c>
      <c r="E15" s="1"/>
      <c r="F15" s="2"/>
      <c r="G15" s="1">
        <v>0.004884259259259259</v>
      </c>
      <c r="H15" s="2" t="str">
        <f>IF(G15&gt;C15,"+"&amp;IF((MINUTE(G15-C15)*60)+SECOND(G15-C15)&lt;10,"0","")&amp;(MINUTE(G15-C15)*60)+SECOND(G15-C15)&amp;" seconds","-"&amp;IF((MINUTE(C15-G15)*60)+SECOND(C15-G15)&lt;10,"0","")&amp;(MINUTE(C15-G15)*60)+SECOND(C15-G15)&amp;" seconds")</f>
        <v>+53 seconds</v>
      </c>
      <c r="I15" s="2">
        <f t="shared" si="0"/>
        <v>0.004270833333333334</v>
      </c>
    </row>
    <row r="16" spans="1:9" ht="12.75">
      <c r="A16" t="s">
        <v>8</v>
      </c>
      <c r="B16" s="1">
        <v>0.004571759259259259</v>
      </c>
      <c r="C16" s="1"/>
      <c r="E16" s="1">
        <v>0.0043518518518518515</v>
      </c>
      <c r="F16" s="2" t="str">
        <f>IF(E16&gt;B16,"+"&amp;IF((MINUTE(E16-B16)*60)+SECOND(E16-B16)&lt;10,"0","")&amp;(MINUTE(E16-B16)*60)+SECOND(E16-B16)&amp;" seconds","-"&amp;IF((MINUTE(B16-E16)*60)+SECOND(B16-E16)&lt;10,"0","")&amp;(MINUTE(B16-E16)*60)+SECOND(B16-E16)&amp;" seconds")</f>
        <v>-19 seconds</v>
      </c>
      <c r="G16" s="1">
        <v>0.004560185185185185</v>
      </c>
      <c r="H16" s="2" t="str">
        <f>IF(G16&gt;E16,"+"&amp;IF((MINUTE(G16-E16)*60)+SECOND(G16-E16)&lt;10,"0","")&amp;(MINUTE(G16-E16)*60)+SECOND(G16-E16)&amp;" seconds","-"&amp;IF((MINUTE(E16-G16)*60)+SECOND(E16-G16)&lt;10,"0","")&amp;(MINUTE(E16-G16)*60)+SECOND(E16-G16)&amp;" seconds")</f>
        <v>+18 seconds</v>
      </c>
      <c r="I16" s="2">
        <f t="shared" si="0"/>
        <v>0.0043518518518518515</v>
      </c>
    </row>
    <row r="17" spans="1:13" ht="12.75">
      <c r="A17" t="s">
        <v>1</v>
      </c>
      <c r="B17" s="1">
        <v>0.0044212962962962956</v>
      </c>
      <c r="C17" s="1"/>
      <c r="E17" s="1"/>
      <c r="G17" s="1"/>
      <c r="I17" s="2">
        <f t="shared" si="0"/>
        <v>0.0044212962962962956</v>
      </c>
      <c r="L17" s="2"/>
      <c r="M17" s="2"/>
    </row>
    <row r="18" spans="1:13" ht="12.75">
      <c r="A18" t="s">
        <v>13</v>
      </c>
      <c r="B18" s="1">
        <v>0.004502314814814815</v>
      </c>
      <c r="C18" s="1"/>
      <c r="E18" s="1"/>
      <c r="G18" s="1"/>
      <c r="I18" s="2">
        <f t="shared" si="0"/>
        <v>0.004502314814814815</v>
      </c>
      <c r="L18" s="2"/>
      <c r="M18" s="2"/>
    </row>
    <row r="19" spans="1:13" ht="12.75">
      <c r="A19" t="s">
        <v>9</v>
      </c>
      <c r="B19" s="1">
        <v>0.004710648148148148</v>
      </c>
      <c r="C19" s="1">
        <v>0.004733796296296296</v>
      </c>
      <c r="D19" s="2" t="str">
        <f>IF(C19&gt;B19,"+"&amp;IF((MINUTE(C19-B19)*60)+SECOND(C19-B19)&lt;10,"0","")&amp;(MINUTE(C19-B19)*60)+SECOND(C19-B19)&amp;" seconds","-"&amp;IF((MINUTE(B19-C19)*60)+SECOND(B19-C19)&lt;10,"0","")&amp;(MINUTE(B19-C19)*60)+SECOND(B19-C19)&amp;" seconds")</f>
        <v>+02 seconds</v>
      </c>
      <c r="E19" s="1"/>
      <c r="F19" s="2"/>
      <c r="G19" s="1">
        <v>0.0052430555555555555</v>
      </c>
      <c r="H19" s="2" t="str">
        <f>IF(G19&gt;C19,"+"&amp;IF((MINUTE(G19-C19)*60)+SECOND(G19-C19)&lt;10,"0","")&amp;(MINUTE(G19-C19)*60)+SECOND(G19-C19)&amp;" seconds","-"&amp;IF((MINUTE(C19-G19)*60)+SECOND(C19-G19)&lt;10,"0","")&amp;(MINUTE(C19-G19)*60)+SECOND(C19-G19)&amp;" seconds")</f>
        <v>+44 seconds</v>
      </c>
      <c r="I19" s="2">
        <f t="shared" si="0"/>
        <v>0.004710648148148148</v>
      </c>
      <c r="L19" s="2"/>
      <c r="M19" s="2"/>
    </row>
    <row r="20" spans="1:13" ht="12.75">
      <c r="A20" t="s">
        <v>27</v>
      </c>
      <c r="C20" s="1"/>
      <c r="D20" s="2"/>
      <c r="E20" s="1">
        <v>0.005810185185185186</v>
      </c>
      <c r="F20" s="2"/>
      <c r="G20" s="1">
        <v>0.0060416666666666665</v>
      </c>
      <c r="H20" s="2" t="str">
        <f>IF(G20&gt;E20,"+"&amp;IF((MINUTE(G20-E20)*60)+SECOND(G20-E20)&lt;10,"0","")&amp;(MINUTE(G20-E20)*60)+SECOND(G20-E20)&amp;" seconds","-"&amp;IF((MINUTE(E20-G20)*60)+SECOND(E20-G20)&lt;10,"0","")&amp;(MINUTE(E20-G20)*60)+SECOND(E20-G20)&amp;" seconds")</f>
        <v>+20 seconds</v>
      </c>
      <c r="I20" s="2">
        <f t="shared" si="0"/>
        <v>0.005810185185185186</v>
      </c>
      <c r="K20" s="2"/>
      <c r="L20" s="2"/>
      <c r="M20" s="2"/>
    </row>
    <row r="21" spans="1:13" ht="12.75">
      <c r="A21" t="s">
        <v>17</v>
      </c>
      <c r="C21" s="1">
        <v>0.007094907407407407</v>
      </c>
      <c r="D21" s="2"/>
      <c r="E21" s="1"/>
      <c r="F21" s="2"/>
      <c r="G21" s="1"/>
      <c r="H21" s="2"/>
      <c r="I21" s="2">
        <f t="shared" si="0"/>
        <v>0.007094907407407407</v>
      </c>
      <c r="L21" s="2"/>
      <c r="M21" s="2"/>
    </row>
    <row r="22" spans="12:13" ht="12.75">
      <c r="L22" s="2"/>
      <c r="M22" s="2"/>
    </row>
    <row r="23" spans="1:13" ht="12.75">
      <c r="A23" s="3" t="s">
        <v>20</v>
      </c>
      <c r="B23" t="s">
        <v>21</v>
      </c>
      <c r="C23" t="s">
        <v>18</v>
      </c>
      <c r="E23" t="s">
        <v>18</v>
      </c>
      <c r="G23" t="s">
        <v>18</v>
      </c>
      <c r="L23" s="2"/>
      <c r="M23" s="2"/>
    </row>
    <row r="24" spans="2:13" ht="12.75">
      <c r="B24" t="s">
        <v>23</v>
      </c>
      <c r="C24" t="s">
        <v>24</v>
      </c>
      <c r="E24" t="s">
        <v>28</v>
      </c>
      <c r="G24" t="s">
        <v>28</v>
      </c>
      <c r="L24" s="2"/>
      <c r="M24" s="2"/>
    </row>
    <row r="25" spans="2:13" ht="12.75">
      <c r="B25" t="s">
        <v>22</v>
      </c>
      <c r="C25" t="s">
        <v>19</v>
      </c>
      <c r="E25" t="s">
        <v>22</v>
      </c>
      <c r="G25" t="s">
        <v>22</v>
      </c>
      <c r="L25" s="2"/>
      <c r="M25" s="2"/>
    </row>
    <row r="26" spans="3:13" ht="12.75">
      <c r="C26" t="s">
        <v>29</v>
      </c>
      <c r="E26" t="s">
        <v>30</v>
      </c>
      <c r="G26" t="s">
        <v>31</v>
      </c>
      <c r="L26" s="2"/>
      <c r="M26" s="2"/>
    </row>
    <row r="27" spans="1:13" ht="12.75">
      <c r="A27" s="3" t="s">
        <v>41</v>
      </c>
      <c r="B27" t="s">
        <v>35</v>
      </c>
      <c r="C27" t="s">
        <v>35</v>
      </c>
      <c r="E27" t="s">
        <v>35</v>
      </c>
      <c r="G27" t="s">
        <v>35</v>
      </c>
      <c r="L27" s="2"/>
      <c r="M27" s="2"/>
    </row>
    <row r="28" spans="12:13" ht="12.75">
      <c r="L28" s="2"/>
      <c r="M28" s="2"/>
    </row>
    <row r="29" spans="12:13" ht="12.75">
      <c r="L29" s="2"/>
      <c r="M29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Airways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Knechtl (x86842)</dc:creator>
  <cp:keywords/>
  <dc:description/>
  <cp:lastModifiedBy>Paul Knechtl (x86842)</cp:lastModifiedBy>
  <dcterms:created xsi:type="dcterms:W3CDTF">2012-07-13T15:56:04Z</dcterms:created>
  <dcterms:modified xsi:type="dcterms:W3CDTF">2014-03-06T16:37:40Z</dcterms:modified>
  <cp:category/>
  <cp:version/>
  <cp:contentType/>
  <cp:contentStatus/>
</cp:coreProperties>
</file>